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90" windowWidth="19440" windowHeight="1227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B53" i="1" l="1"/>
  <c r="C53" i="1"/>
  <c r="B48" i="1"/>
  <c r="C48" i="1"/>
  <c r="B36" i="1"/>
  <c r="C36" i="1"/>
  <c r="B30" i="1"/>
  <c r="C30" i="1"/>
  <c r="C9" i="1"/>
  <c r="B9" i="1"/>
  <c r="C59" i="1"/>
  <c r="B59" i="1"/>
  <c r="C63" i="1" l="1"/>
  <c r="B63" i="1"/>
  <c r="C17" i="1"/>
  <c r="C19" i="1" s="1"/>
  <c r="B17" i="1"/>
  <c r="B19" i="1" s="1"/>
  <c r="C65" i="1" l="1"/>
  <c r="B65" i="1"/>
</calcChain>
</file>

<file path=xl/sharedStrings.xml><?xml version="1.0" encoding="utf-8"?>
<sst xmlns="http://schemas.openxmlformats.org/spreadsheetml/2006/main" count="57" uniqueCount="51">
  <si>
    <t>hračky</t>
  </si>
  <si>
    <t>materiál-hl.činnost</t>
  </si>
  <si>
    <t>knihy</t>
  </si>
  <si>
    <t>Obědy+potraviny - děti</t>
  </si>
  <si>
    <t>CELKEM</t>
  </si>
  <si>
    <t>MATERIÁL - 501</t>
  </si>
  <si>
    <t>ENERGIE - 502</t>
  </si>
  <si>
    <t>el. energie</t>
  </si>
  <si>
    <t>plyn</t>
  </si>
  <si>
    <t>OPRAVY, UDRŽOVÁNÍ - 511</t>
  </si>
  <si>
    <t>OSTATNÍ SLUŽBY - 518</t>
  </si>
  <si>
    <t>poštovné</t>
  </si>
  <si>
    <t>Telefony</t>
  </si>
  <si>
    <t>školení</t>
  </si>
  <si>
    <t>MZDOVÉ NÁKLADY  - 521</t>
  </si>
  <si>
    <t>Pov.pojištění zaměstnanců</t>
  </si>
  <si>
    <t>ZP+SP ZA ZAMĚSTNANCE, OST.SOC.NÁKLADY - 524, 527</t>
  </si>
  <si>
    <t>BANK.POPLATKY - 569</t>
  </si>
  <si>
    <t>VÝNOSY</t>
  </si>
  <si>
    <t>NÁKLADY</t>
  </si>
  <si>
    <t>školné</t>
  </si>
  <si>
    <t>stravné</t>
  </si>
  <si>
    <t>ŠKOLNÉ, STRAVNÉ - 602</t>
  </si>
  <si>
    <t>DOTACE - 672</t>
  </si>
  <si>
    <t>CELKEM VÝNOSY</t>
  </si>
  <si>
    <t>CELKEM NÁKLADY</t>
  </si>
  <si>
    <t>mzdy - zaměstnanci (z dotace KÚ)</t>
  </si>
  <si>
    <t>Zákonné pojištění (soc.+zdrav.) z dotace KÚ</t>
  </si>
  <si>
    <t>Tvorba FKSP (z dotace KÚ)</t>
  </si>
  <si>
    <t>voda</t>
  </si>
  <si>
    <t>materiál - režijní činnost</t>
  </si>
  <si>
    <t>ost.služby</t>
  </si>
  <si>
    <t xml:space="preserve">Dotace na platy SR </t>
  </si>
  <si>
    <t>Dotace na odvody zaměstnavatele SR</t>
  </si>
  <si>
    <t>Dotace na tvorbu FKSP z SR</t>
  </si>
  <si>
    <t>Dotace - projekt OP VVV</t>
  </si>
  <si>
    <t>Dohody (z provozního příspěvku Obce Srubec)</t>
  </si>
  <si>
    <t>Saldo výnosů a nákladů - hosp.výsledek</t>
  </si>
  <si>
    <t>Mateřské školy Staré Hodějovice</t>
  </si>
  <si>
    <t>Mateřská škola Staré Hodějovice, Obecní 5, 37008 Staré Hodějovice, IČO: 71000151</t>
  </si>
  <si>
    <t>Software</t>
  </si>
  <si>
    <t>a na internetových stránkách obce Staré Hodějovice</t>
  </si>
  <si>
    <t>Na adrese www,starehodejovice.cz</t>
  </si>
  <si>
    <t>Ing. Zdeněk Blažek</t>
  </si>
  <si>
    <t>starosta obce</t>
  </si>
  <si>
    <t xml:space="preserve">STŘEDNĚDOBÝ VÝHLED ROZPOČTU </t>
  </si>
  <si>
    <t>schváleno v zastupitelstvu dne 6.12.2017, č.usnesení 12/9/2017</t>
  </si>
  <si>
    <t>Výhled rozpočtu je zveřejněn na úřední desce</t>
  </si>
  <si>
    <t xml:space="preserve">od 10.12.2017 - až do schválení </t>
  </si>
  <si>
    <t xml:space="preserve"> nového rozpočtového výhledu</t>
  </si>
  <si>
    <t>Provozní příspěvek - Obec Staré Hodějovice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</si>
</sst>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Kč&quot;"/>
  </numFmts>
  <fonts count="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FF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164" fontId="0" fillId="0" borderId="0" xfId="0" applyNumberFormat="1"/>
    <xf numFmtId="164" fontId="2" fillId="0" borderId="0" xfId="0" applyNumberFormat="1" applyFont="1"/>
    <xf numFmtId="0" fontId="3" fillId="0" borderId="0" xfId="0" applyFont="1"/>
    <xf numFmtId="0" fontId="2" fillId="0" borderId="0" xfId="0" applyFont="1" applyAlignment="1">
      <alignment horizontal="right"/>
    </xf>
    <xf numFmtId="0" fontId="2" fillId="0" borderId="1" xfId="0" applyFont="1" applyBorder="1"/>
    <xf numFmtId="164" fontId="0" fillId="0" borderId="2" xfId="0" applyNumberFormat="1" applyBorder="1"/>
    <xf numFmtId="0" fontId="0" fillId="0" borderId="3" xfId="0" applyBorder="1"/>
    <xf numFmtId="164" fontId="0" fillId="0" borderId="4" xfId="0" applyNumberFormat="1" applyBorder="1"/>
    <xf numFmtId="0" fontId="0" fillId="0" borderId="7" xfId="0" applyBorder="1"/>
    <xf numFmtId="0" fontId="2" fillId="0" borderId="8" xfId="0" applyFont="1" applyBorder="1"/>
    <xf numFmtId="0" fontId="0" fillId="0" borderId="10" xfId="0" applyBorder="1"/>
    <xf numFmtId="164" fontId="0" fillId="0" borderId="11" xfId="0" applyNumberFormat="1" applyBorder="1"/>
    <xf numFmtId="164" fontId="2" fillId="0" borderId="9" xfId="0" applyNumberFormat="1" applyFont="1" applyBorder="1"/>
    <xf numFmtId="0" fontId="0" fillId="0" borderId="5" xfId="0" applyBorder="1"/>
    <xf numFmtId="0" fontId="1" fillId="0" borderId="12" xfId="0" applyFont="1" applyBorder="1"/>
    <xf numFmtId="164" fontId="1" fillId="0" borderId="13" xfId="0" applyNumberFormat="1" applyFont="1" applyBorder="1"/>
    <xf numFmtId="0" fontId="0" fillId="0" borderId="1" xfId="0" applyBorder="1"/>
    <xf numFmtId="164" fontId="0" fillId="0" borderId="6" xfId="0" applyNumberFormat="1" applyBorder="1"/>
    <xf numFmtId="0" fontId="2" fillId="0" borderId="14" xfId="0" applyFont="1" applyBorder="1"/>
    <xf numFmtId="164" fontId="0" fillId="0" borderId="15" xfId="0" applyNumberFormat="1" applyBorder="1"/>
    <xf numFmtId="164" fontId="0" fillId="0" borderId="17" xfId="0" applyNumberFormat="1" applyBorder="1"/>
    <xf numFmtId="1" fontId="2" fillId="0" borderId="18" xfId="0" applyNumberFormat="1" applyFont="1" applyBorder="1"/>
    <xf numFmtId="1" fontId="2" fillId="0" borderId="9" xfId="0" applyNumberFormat="1" applyFont="1" applyBorder="1"/>
    <xf numFmtId="164" fontId="0" fillId="0" borderId="19" xfId="0" applyNumberFormat="1" applyBorder="1"/>
    <xf numFmtId="164" fontId="2" fillId="0" borderId="18" xfId="0" applyNumberFormat="1" applyFont="1" applyBorder="1"/>
    <xf numFmtId="0" fontId="2" fillId="0" borderId="16" xfId="0" applyFont="1" applyBorder="1"/>
    <xf numFmtId="0" fontId="2" fillId="0" borderId="20" xfId="0" applyFont="1" applyBorder="1"/>
    <xf numFmtId="164" fontId="0" fillId="0" borderId="21" xfId="0" applyNumberFormat="1" applyBorder="1"/>
    <xf numFmtId="164" fontId="0" fillId="0" borderId="22" xfId="0" applyNumberFormat="1" applyBorder="1"/>
    <xf numFmtId="164" fontId="1" fillId="0" borderId="23" xfId="0" applyNumberFormat="1" applyFont="1" applyBorder="1"/>
    <xf numFmtId="164" fontId="0" fillId="0" borderId="15" xfId="0" applyNumberFormat="1" applyFont="1" applyBorder="1"/>
    <xf numFmtId="164" fontId="0" fillId="0" borderId="21" xfId="0" applyNumberFormat="1" applyFont="1" applyBorder="1"/>
    <xf numFmtId="164" fontId="0" fillId="0" borderId="2" xfId="0" applyNumberFormat="1" applyFont="1" applyBorder="1"/>
    <xf numFmtId="164" fontId="0" fillId="0" borderId="4" xfId="0" applyNumberFormat="1" applyFont="1" applyBorder="1"/>
    <xf numFmtId="164" fontId="0" fillId="0" borderId="22" xfId="0" applyNumberFormat="1" applyFont="1" applyBorder="1"/>
    <xf numFmtId="164" fontId="0" fillId="0" borderId="6" xfId="0" applyNumberFormat="1" applyFont="1" applyBorder="1"/>
    <xf numFmtId="164" fontId="2" fillId="0" borderId="23" xfId="0" applyNumberFormat="1" applyFont="1" applyBorder="1"/>
    <xf numFmtId="164" fontId="2" fillId="0" borderId="13" xfId="0" applyNumberFormat="1" applyFont="1" applyBorder="1"/>
    <xf numFmtId="0" fontId="2" fillId="0" borderId="5" xfId="0" applyFont="1" applyBorder="1"/>
    <xf numFmtId="164" fontId="2" fillId="0" borderId="22" xfId="0" applyNumberFormat="1" applyFont="1" applyBorder="1"/>
    <xf numFmtId="164" fontId="2" fillId="0" borderId="6" xfId="0" applyNumberFormat="1" applyFont="1" applyBorder="1"/>
    <xf numFmtId="0" fontId="4" fillId="2" borderId="0" xfId="0" applyFont="1" applyFill="1" applyBorder="1" applyAlignment="1">
      <alignment horizontal="left" vertical="top"/>
    </xf>
    <xf numFmtId="0" fontId="4" fillId="0" borderId="0" xfId="0" applyFont="1"/>
    <xf numFmtId="164" fontId="4" fillId="0" borderId="0" xfId="0" applyNumberFormat="1" applyFont="1"/>
    <xf numFmtId="0" fontId="2" fillId="0" borderId="0" xfId="0" applyFont="1" applyAlignment="1">
      <alignment horizontal="left"/>
    </xf>
    <xf numFmtId="0" fontId="4" fillId="0" borderId="8" xfId="0" applyFont="1" applyBorder="1"/>
    <xf numFmtId="164" fontId="4" fillId="0" borderId="18" xfId="0" applyNumberFormat="1" applyFont="1" applyBorder="1"/>
    <xf numFmtId="164" fontId="4" fillId="0" borderId="9" xfId="0" applyNumberFormat="1" applyFont="1" applyBorder="1"/>
    <xf numFmtId="0" fontId="4" fillId="0" borderId="0" xfId="0" applyFont="1" applyFill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tabSelected="1" zoomScaleNormal="100" workbookViewId="0">
      <selection activeCell="A16" sqref="A16"/>
    </sheetView>
  </sheetViews>
  <sheetFormatPr defaultRowHeight="15" x14ac:dyDescent="0.25"/>
  <cols>
    <col min="1" max="1" width="50.42578125" bestFit="1" customWidth="1"/>
    <col min="2" max="2" width="19.42578125" style="3" bestFit="1" customWidth="1"/>
    <col min="3" max="3" width="15.7109375" style="3" bestFit="1" customWidth="1"/>
    <col min="4" max="4" width="15.85546875" style="3" bestFit="1" customWidth="1"/>
  </cols>
  <sheetData>
    <row r="1" spans="1:4" ht="18.75" x14ac:dyDescent="0.3">
      <c r="A1" s="1" t="s">
        <v>45</v>
      </c>
    </row>
    <row r="2" spans="1:4" ht="18.75" x14ac:dyDescent="0.3">
      <c r="A2" s="1" t="s">
        <v>38</v>
      </c>
    </row>
    <row r="3" spans="1:4" x14ac:dyDescent="0.25">
      <c r="A3" s="2" t="s">
        <v>39</v>
      </c>
    </row>
    <row r="4" spans="1:4" x14ac:dyDescent="0.25">
      <c r="A4" t="s">
        <v>46</v>
      </c>
    </row>
    <row r="5" spans="1:4" ht="19.5" thickBot="1" x14ac:dyDescent="0.35">
      <c r="A5" s="1" t="s">
        <v>18</v>
      </c>
    </row>
    <row r="6" spans="1:4" ht="15.75" thickBot="1" x14ac:dyDescent="0.3">
      <c r="A6" s="12" t="s">
        <v>22</v>
      </c>
      <c r="B6" s="24">
        <v>2019</v>
      </c>
      <c r="C6" s="25">
        <v>2020</v>
      </c>
      <c r="D6"/>
    </row>
    <row r="7" spans="1:4" x14ac:dyDescent="0.25">
      <c r="A7" s="11" t="s">
        <v>20</v>
      </c>
      <c r="B7" s="23">
        <v>80000</v>
      </c>
      <c r="C7" s="23">
        <v>100000</v>
      </c>
      <c r="D7"/>
    </row>
    <row r="8" spans="1:4" ht="15.75" thickBot="1" x14ac:dyDescent="0.3">
      <c r="A8" s="13" t="s">
        <v>21</v>
      </c>
      <c r="B8" s="26">
        <v>80000</v>
      </c>
      <c r="C8" s="26">
        <v>90000</v>
      </c>
      <c r="D8"/>
    </row>
    <row r="9" spans="1:4" ht="15.75" thickBot="1" x14ac:dyDescent="0.3">
      <c r="A9" s="12" t="s">
        <v>4</v>
      </c>
      <c r="B9" s="27">
        <f>SUM(B7:B8)</f>
        <v>160000</v>
      </c>
      <c r="C9" s="15">
        <f>SUM(C7:C8)</f>
        <v>190000</v>
      </c>
      <c r="D9"/>
    </row>
    <row r="10" spans="1:4" ht="15.75" thickBot="1" x14ac:dyDescent="0.3">
      <c r="D10"/>
    </row>
    <row r="11" spans="1:4" ht="15.75" thickBot="1" x14ac:dyDescent="0.3">
      <c r="A11" s="29" t="s">
        <v>23</v>
      </c>
      <c r="D11"/>
    </row>
    <row r="12" spans="1:4" x14ac:dyDescent="0.25">
      <c r="A12" s="7" t="s">
        <v>35</v>
      </c>
      <c r="B12" s="30">
        <v>0</v>
      </c>
      <c r="C12" s="8">
        <v>0</v>
      </c>
      <c r="D12"/>
    </row>
    <row r="13" spans="1:4" x14ac:dyDescent="0.25">
      <c r="A13" s="9" t="s">
        <v>32</v>
      </c>
      <c r="B13" s="22">
        <v>1200000</v>
      </c>
      <c r="C13" s="10">
        <v>1250000</v>
      </c>
      <c r="D13"/>
    </row>
    <row r="14" spans="1:4" x14ac:dyDescent="0.25">
      <c r="A14" s="9" t="s">
        <v>33</v>
      </c>
      <c r="B14" s="22">
        <v>350000</v>
      </c>
      <c r="C14" s="10">
        <v>360000</v>
      </c>
      <c r="D14"/>
    </row>
    <row r="15" spans="1:4" x14ac:dyDescent="0.25">
      <c r="A15" s="9" t="s">
        <v>34</v>
      </c>
      <c r="B15" s="22">
        <v>20000</v>
      </c>
      <c r="C15" s="10">
        <v>20000</v>
      </c>
      <c r="D15"/>
    </row>
    <row r="16" spans="1:4" ht="15.75" thickBot="1" x14ac:dyDescent="0.3">
      <c r="A16" s="16" t="s">
        <v>50</v>
      </c>
      <c r="B16" s="31">
        <v>250000</v>
      </c>
      <c r="C16" s="20">
        <v>250000</v>
      </c>
      <c r="D16"/>
    </row>
    <row r="17" spans="1:4" ht="15.75" thickBot="1" x14ac:dyDescent="0.3">
      <c r="A17" s="12" t="s">
        <v>4</v>
      </c>
      <c r="B17" s="27">
        <f>SUM(B12:B16)</f>
        <v>1820000</v>
      </c>
      <c r="C17" s="15">
        <f>SUM(C12:C16)</f>
        <v>1880000</v>
      </c>
      <c r="D17"/>
    </row>
    <row r="18" spans="1:4" ht="15.75" thickBot="1" x14ac:dyDescent="0.3">
      <c r="D18"/>
    </row>
    <row r="19" spans="1:4" ht="19.5" thickBot="1" x14ac:dyDescent="0.35">
      <c r="A19" s="17" t="s">
        <v>24</v>
      </c>
      <c r="B19" s="32">
        <f>B9+B17</f>
        <v>1980000</v>
      </c>
      <c r="C19" s="18">
        <f>C9+C17</f>
        <v>2070000</v>
      </c>
      <c r="D19"/>
    </row>
    <row r="20" spans="1:4" x14ac:dyDescent="0.25">
      <c r="D20"/>
    </row>
    <row r="21" spans="1:4" ht="19.5" thickBot="1" x14ac:dyDescent="0.35">
      <c r="A21" s="1" t="s">
        <v>19</v>
      </c>
      <c r="D21"/>
    </row>
    <row r="22" spans="1:4" ht="15.75" thickBot="1" x14ac:dyDescent="0.3">
      <c r="A22" s="29" t="s">
        <v>5</v>
      </c>
      <c r="C22" s="4"/>
      <c r="D22"/>
    </row>
    <row r="23" spans="1:4" x14ac:dyDescent="0.25">
      <c r="A23" s="19" t="s">
        <v>1</v>
      </c>
      <c r="B23" s="30">
        <v>68000</v>
      </c>
      <c r="C23" s="8">
        <v>77500</v>
      </c>
      <c r="D23"/>
    </row>
    <row r="24" spans="1:4" x14ac:dyDescent="0.25">
      <c r="A24" s="9" t="s">
        <v>0</v>
      </c>
      <c r="B24" s="22">
        <v>15000</v>
      </c>
      <c r="C24" s="10">
        <v>30000</v>
      </c>
      <c r="D24"/>
    </row>
    <row r="25" spans="1:4" x14ac:dyDescent="0.25">
      <c r="A25" s="9" t="s">
        <v>2</v>
      </c>
      <c r="B25" s="22">
        <v>1000</v>
      </c>
      <c r="C25" s="10">
        <v>2000</v>
      </c>
      <c r="D25"/>
    </row>
    <row r="26" spans="1:4" x14ac:dyDescent="0.25">
      <c r="A26" s="9" t="s">
        <v>3</v>
      </c>
      <c r="B26" s="22">
        <v>100000</v>
      </c>
      <c r="C26" s="10">
        <v>100000</v>
      </c>
      <c r="D26"/>
    </row>
    <row r="27" spans="1:4" x14ac:dyDescent="0.25">
      <c r="A27" s="9"/>
      <c r="B27" s="22">
        <v>0</v>
      </c>
      <c r="C27" s="10">
        <v>0</v>
      </c>
      <c r="D27"/>
    </row>
    <row r="28" spans="1:4" x14ac:dyDescent="0.25">
      <c r="A28" s="9"/>
      <c r="B28" s="22">
        <v>0</v>
      </c>
      <c r="C28" s="10">
        <v>0</v>
      </c>
      <c r="D28"/>
    </row>
    <row r="29" spans="1:4" ht="15.75" thickBot="1" x14ac:dyDescent="0.3">
      <c r="A29" s="16" t="s">
        <v>30</v>
      </c>
      <c r="B29" s="31">
        <v>60000</v>
      </c>
      <c r="C29" s="20">
        <v>60000</v>
      </c>
      <c r="D29"/>
    </row>
    <row r="30" spans="1:4" ht="15.75" thickBot="1" x14ac:dyDescent="0.3">
      <c r="A30" s="12" t="s">
        <v>4</v>
      </c>
      <c r="B30" s="27">
        <f>SUM(B23:B29)</f>
        <v>244000</v>
      </c>
      <c r="C30" s="15">
        <f>SUM(C23:C29)</f>
        <v>269500</v>
      </c>
      <c r="D30"/>
    </row>
    <row r="31" spans="1:4" ht="15.75" thickBot="1" x14ac:dyDescent="0.3">
      <c r="C31" s="4"/>
      <c r="D31"/>
    </row>
    <row r="32" spans="1:4" ht="15.75" thickBot="1" x14ac:dyDescent="0.3">
      <c r="A32" s="29" t="s">
        <v>6</v>
      </c>
      <c r="D32"/>
    </row>
    <row r="33" spans="1:4" x14ac:dyDescent="0.25">
      <c r="A33" s="19" t="s">
        <v>7</v>
      </c>
      <c r="B33" s="34">
        <v>40000</v>
      </c>
      <c r="C33" s="35">
        <v>40000</v>
      </c>
      <c r="D33"/>
    </row>
    <row r="34" spans="1:4" x14ac:dyDescent="0.25">
      <c r="A34" s="9" t="s">
        <v>8</v>
      </c>
      <c r="B34" s="33">
        <v>45000</v>
      </c>
      <c r="C34" s="36">
        <v>45000</v>
      </c>
      <c r="D34"/>
    </row>
    <row r="35" spans="1:4" ht="15.75" thickBot="1" x14ac:dyDescent="0.3">
      <c r="A35" s="16" t="s">
        <v>29</v>
      </c>
      <c r="B35" s="37">
        <v>15000</v>
      </c>
      <c r="C35" s="38">
        <v>25000</v>
      </c>
      <c r="D35"/>
    </row>
    <row r="36" spans="1:4" ht="15.75" thickBot="1" x14ac:dyDescent="0.3">
      <c r="A36" s="12" t="s">
        <v>4</v>
      </c>
      <c r="B36" s="27">
        <f>SUM(B33:B35)</f>
        <v>100000</v>
      </c>
      <c r="C36" s="15">
        <f>SUM(C33:C35)</f>
        <v>110000</v>
      </c>
      <c r="D36"/>
    </row>
    <row r="37" spans="1:4" ht="15.75" thickBot="1" x14ac:dyDescent="0.3">
      <c r="D37"/>
    </row>
    <row r="38" spans="1:4" ht="15.75" thickBot="1" x14ac:dyDescent="0.3">
      <c r="A38" s="12" t="s">
        <v>9</v>
      </c>
      <c r="B38" s="39">
        <v>10000</v>
      </c>
      <c r="C38" s="40">
        <v>10000</v>
      </c>
      <c r="D38"/>
    </row>
    <row r="39" spans="1:4" ht="15.75" thickBot="1" x14ac:dyDescent="0.3">
      <c r="D39"/>
    </row>
    <row r="40" spans="1:4" ht="15.75" thickBot="1" x14ac:dyDescent="0.3">
      <c r="A40" s="28" t="s">
        <v>10</v>
      </c>
      <c r="D40"/>
    </row>
    <row r="41" spans="1:4" x14ac:dyDescent="0.25">
      <c r="A41" s="19" t="s">
        <v>11</v>
      </c>
      <c r="B41" s="30">
        <v>500</v>
      </c>
      <c r="C41" s="8">
        <v>500</v>
      </c>
      <c r="D41"/>
    </row>
    <row r="42" spans="1:4" x14ac:dyDescent="0.25">
      <c r="A42" s="9" t="s">
        <v>40</v>
      </c>
      <c r="B42" s="22">
        <v>10000</v>
      </c>
      <c r="C42" s="10">
        <v>10000</v>
      </c>
      <c r="D42"/>
    </row>
    <row r="43" spans="1:4" x14ac:dyDescent="0.25">
      <c r="A43" s="9" t="s">
        <v>12</v>
      </c>
      <c r="B43" s="22">
        <v>10000</v>
      </c>
      <c r="C43" s="10">
        <v>10000</v>
      </c>
      <c r="D43"/>
    </row>
    <row r="44" spans="1:4" x14ac:dyDescent="0.25">
      <c r="A44" s="9" t="s">
        <v>13</v>
      </c>
      <c r="B44" s="22">
        <v>15000</v>
      </c>
      <c r="C44" s="10">
        <v>15000</v>
      </c>
      <c r="D44"/>
    </row>
    <row r="45" spans="1:4" x14ac:dyDescent="0.25">
      <c r="A45" s="9"/>
      <c r="B45" s="22">
        <v>0</v>
      </c>
      <c r="C45" s="10">
        <v>0</v>
      </c>
      <c r="D45"/>
    </row>
    <row r="46" spans="1:4" x14ac:dyDescent="0.25">
      <c r="A46" s="9"/>
      <c r="B46" s="22">
        <v>0</v>
      </c>
      <c r="C46" s="10">
        <v>0</v>
      </c>
      <c r="D46"/>
    </row>
    <row r="47" spans="1:4" ht="15.75" thickBot="1" x14ac:dyDescent="0.3">
      <c r="A47" s="16" t="s">
        <v>31</v>
      </c>
      <c r="B47" s="31"/>
      <c r="C47" s="20">
        <v>0</v>
      </c>
      <c r="D47"/>
    </row>
    <row r="48" spans="1:4" ht="15.75" thickBot="1" x14ac:dyDescent="0.3">
      <c r="A48" s="12" t="s">
        <v>4</v>
      </c>
      <c r="B48" s="27">
        <f>SUM(B41:B47)</f>
        <v>35500</v>
      </c>
      <c r="C48" s="15">
        <f>SUM(C41:C47)</f>
        <v>35500</v>
      </c>
      <c r="D48"/>
    </row>
    <row r="49" spans="1:4" ht="15.75" thickBot="1" x14ac:dyDescent="0.3">
      <c r="D49"/>
    </row>
    <row r="50" spans="1:4" ht="15.75" thickBot="1" x14ac:dyDescent="0.3">
      <c r="A50" s="29" t="s">
        <v>14</v>
      </c>
      <c r="D50"/>
    </row>
    <row r="51" spans="1:4" x14ac:dyDescent="0.25">
      <c r="A51" s="19" t="s">
        <v>26</v>
      </c>
      <c r="B51" s="30">
        <v>1200000</v>
      </c>
      <c r="C51" s="8">
        <v>1250000</v>
      </c>
      <c r="D51"/>
    </row>
    <row r="52" spans="1:4" x14ac:dyDescent="0.25">
      <c r="A52" s="9" t="s">
        <v>36</v>
      </c>
      <c r="B52" s="22">
        <v>12000</v>
      </c>
      <c r="C52" s="10">
        <v>12000</v>
      </c>
      <c r="D52"/>
    </row>
    <row r="53" spans="1:4" ht="15.75" thickBot="1" x14ac:dyDescent="0.3">
      <c r="A53" s="41" t="s">
        <v>4</v>
      </c>
      <c r="B53" s="42">
        <f>SUM(B51:B52)</f>
        <v>1212000</v>
      </c>
      <c r="C53" s="43">
        <f>SUM(C51:C52)</f>
        <v>1262000</v>
      </c>
      <c r="D53"/>
    </row>
    <row r="54" spans="1:4" ht="15.75" thickBot="1" x14ac:dyDescent="0.3">
      <c r="D54"/>
    </row>
    <row r="55" spans="1:4" ht="15.75" thickBot="1" x14ac:dyDescent="0.3">
      <c r="A55" s="21" t="s">
        <v>16</v>
      </c>
      <c r="D55"/>
    </row>
    <row r="56" spans="1:4" x14ac:dyDescent="0.25">
      <c r="A56" s="19" t="s">
        <v>27</v>
      </c>
      <c r="B56" s="30">
        <v>350000</v>
      </c>
      <c r="C56" s="8">
        <v>354000</v>
      </c>
      <c r="D56"/>
    </row>
    <row r="57" spans="1:4" x14ac:dyDescent="0.25">
      <c r="A57" s="9" t="s">
        <v>15</v>
      </c>
      <c r="B57" s="22">
        <v>3500</v>
      </c>
      <c r="C57" s="10">
        <v>4000</v>
      </c>
      <c r="D57"/>
    </row>
    <row r="58" spans="1:4" ht="15.75" thickBot="1" x14ac:dyDescent="0.3">
      <c r="A58" s="13" t="s">
        <v>28</v>
      </c>
      <c r="B58" s="26">
        <v>20000</v>
      </c>
      <c r="C58" s="14">
        <v>20000</v>
      </c>
      <c r="D58"/>
    </row>
    <row r="59" spans="1:4" ht="15.75" thickBot="1" x14ac:dyDescent="0.3">
      <c r="A59" s="12" t="s">
        <v>4</v>
      </c>
      <c r="B59" s="27">
        <f>SUM(B56:B58)</f>
        <v>373500</v>
      </c>
      <c r="C59" s="15">
        <f>SUM(C56:C58)</f>
        <v>378000</v>
      </c>
      <c r="D59"/>
    </row>
    <row r="60" spans="1:4" ht="15.75" thickBot="1" x14ac:dyDescent="0.3">
      <c r="D60"/>
    </row>
    <row r="61" spans="1:4" ht="15.75" thickBot="1" x14ac:dyDescent="0.3">
      <c r="A61" s="12" t="s">
        <v>17</v>
      </c>
      <c r="B61" s="39">
        <v>5000</v>
      </c>
      <c r="C61" s="40">
        <v>5000</v>
      </c>
      <c r="D61"/>
    </row>
    <row r="62" spans="1:4" ht="15.75" thickBot="1" x14ac:dyDescent="0.3">
      <c r="C62" s="4"/>
      <c r="D62"/>
    </row>
    <row r="63" spans="1:4" ht="19.5" thickBot="1" x14ac:dyDescent="0.35">
      <c r="A63" s="17" t="s">
        <v>25</v>
      </c>
      <c r="B63" s="32">
        <f>B61+B59+B53+B48+B38+B36+B30</f>
        <v>1980000</v>
      </c>
      <c r="C63" s="18">
        <f>C61+C59+C53+C48+C38+C36+C30</f>
        <v>2070000</v>
      </c>
      <c r="D63"/>
    </row>
    <row r="64" spans="1:4" ht="15.75" thickBot="1" x14ac:dyDescent="0.3">
      <c r="D64" s="4"/>
    </row>
    <row r="65" spans="1:4" s="45" customFormat="1" ht="15.75" thickBot="1" x14ac:dyDescent="0.3">
      <c r="A65" s="48" t="s">
        <v>37</v>
      </c>
      <c r="B65" s="49">
        <f>B19-B63</f>
        <v>0</v>
      </c>
      <c r="C65" s="50">
        <f>C19-C63</f>
        <v>0</v>
      </c>
    </row>
    <row r="66" spans="1:4" s="45" customFormat="1" x14ac:dyDescent="0.25"/>
    <row r="67" spans="1:4" s="45" customFormat="1" x14ac:dyDescent="0.25">
      <c r="A67" s="44" t="s">
        <v>47</v>
      </c>
      <c r="D67" s="46"/>
    </row>
    <row r="68" spans="1:4" x14ac:dyDescent="0.25">
      <c r="A68" s="45" t="s">
        <v>41</v>
      </c>
      <c r="B68" s="45"/>
      <c r="C68" s="45"/>
    </row>
    <row r="69" spans="1:4" x14ac:dyDescent="0.25">
      <c r="A69" s="44" t="s">
        <v>42</v>
      </c>
      <c r="B69" s="46" t="s">
        <v>48</v>
      </c>
      <c r="C69" s="46"/>
    </row>
    <row r="70" spans="1:4" x14ac:dyDescent="0.25">
      <c r="A70" s="51"/>
      <c r="B70" s="4" t="s">
        <v>49</v>
      </c>
    </row>
    <row r="71" spans="1:4" x14ac:dyDescent="0.25">
      <c r="B71" s="4"/>
      <c r="C71" s="47" t="s">
        <v>43</v>
      </c>
    </row>
    <row r="72" spans="1:4" x14ac:dyDescent="0.25">
      <c r="A72" s="2"/>
      <c r="B72" s="4" t="s">
        <v>44</v>
      </c>
      <c r="C72" s="6"/>
    </row>
    <row r="74" spans="1:4" x14ac:dyDescent="0.25">
      <c r="A74" s="5"/>
    </row>
  </sheetData>
  <pageMargins left="0.7" right="0.7" top="0.78740157499999996" bottom="0.78740157499999996" header="0.3" footer="0.3"/>
  <pageSetup paperSize="9" scale="97" orientation="portrait" r:id="rId1"/>
  <rowBreaks count="1" manualBreakCount="1">
    <brk id="4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hsrbova</dc:creator>
  <cp:lastModifiedBy>oem</cp:lastModifiedBy>
  <cp:lastPrinted>2017-12-11T11:43:48Z</cp:lastPrinted>
  <dcterms:created xsi:type="dcterms:W3CDTF">2010-11-18T10:21:39Z</dcterms:created>
  <dcterms:modified xsi:type="dcterms:W3CDTF">2017-12-14T07:48:36Z</dcterms:modified>
</cp:coreProperties>
</file>